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급여 계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6"/>
    </font>
    <font>
      <color rgb="00667085"/>
      <sz val="10"/>
    </font>
    <font>
      <b val="1"/>
      <color rgb="00101828"/>
    </font>
    <font>
      <color rgb="0098A2B3"/>
      <sz val="9"/>
    </font>
  </fonts>
  <fills count="5">
    <fill>
      <patternFill/>
    </fill>
    <fill>
      <patternFill patternType="gray125"/>
    </fill>
    <fill>
      <patternFill patternType="solid">
        <fgColor rgb="003B7DED"/>
      </patternFill>
    </fill>
    <fill>
      <patternFill patternType="solid">
        <fgColor rgb="00EEF2F6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wrapText="1" indent="1"/>
    </xf>
    <xf numFmtId="0" fontId="3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vertical="top" wrapText="1"/>
    </xf>
    <xf numFmtId="3" fontId="0" fillId="4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9" fontId="0" fillId="4" borderId="1" applyAlignment="1" pivotButton="0" quotePrefix="0" xfId="0">
      <alignment vertical="top" wrapText="1"/>
    </xf>
    <xf numFmtId="0" fontId="4" fillId="0" borderId="0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1" customWidth="1" min="4" max="4"/>
    <col width="10" customWidth="1" min="5" max="5"/>
    <col width="14" customWidth="1" min="6" max="6"/>
    <col width="13" customWidth="1" min="7" max="7"/>
    <col width="12" customWidth="1" min="8" max="8"/>
    <col width="12" customWidth="1" min="9" max="9"/>
    <col width="12" customWidth="1" min="10" max="10"/>
    <col width="14" customWidth="1" min="11" max="11"/>
    <col width="14" customWidth="1" min="12" max="12"/>
    <col width="15" customWidth="1" min="13" max="13"/>
  </cols>
  <sheetData>
    <row r="1" ht="34" customHeight="1">
      <c r="A1" s="1" t="inlineStr">
        <is>
          <t>트레이너 급여 계산표</t>
        </is>
      </c>
    </row>
    <row r="2" ht="30" customHeight="1">
      <c r="A2" s="2" t="inlineStr">
        <is>
          <t>노란 칸만 입력하면 나머지는 자동 계산됩니다. 비율·금액은 센터 기준에 맞게 바꾸세요. 첫 줄(회색)은 예시입니다.</t>
        </is>
      </c>
    </row>
    <row r="4" ht="32" customHeight="1">
      <c r="A4" s="3" t="inlineStr">
        <is>
          <t>트레이너</t>
        </is>
      </c>
      <c r="B4" s="3" t="inlineStr">
        <is>
          <t>고용 형태
(프리랜서/근로자)</t>
        </is>
      </c>
      <c r="C4" s="3" t="inlineStr">
        <is>
          <t>기본급(원)</t>
        </is>
      </c>
      <c r="D4" s="3" t="inlineStr">
        <is>
          <t>PT 단가(원)</t>
        </is>
      </c>
      <c r="E4" s="3" t="inlineStr">
        <is>
          <t>진행 수업 수</t>
        </is>
      </c>
      <c r="F4" s="3" t="inlineStr">
        <is>
          <t>수업료 합계(원)</t>
        </is>
      </c>
      <c r="G4" s="3" t="inlineStr">
        <is>
          <t>PT 매출(원)</t>
        </is>
      </c>
      <c r="H4" s="3" t="inlineStr">
        <is>
          <t>매출 커미션
비율(예시)</t>
        </is>
      </c>
      <c r="I4" s="3" t="inlineStr">
        <is>
          <t>커미션(원)</t>
        </is>
      </c>
      <c r="J4" s="3" t="inlineStr">
        <is>
          <t>인센티브(원)</t>
        </is>
      </c>
      <c r="K4" s="3" t="inlineStr">
        <is>
          <t>지급 전 합계(원)</t>
        </is>
      </c>
      <c r="L4" s="3" t="inlineStr">
        <is>
          <t>원천징수 3.3%
(프리랜서만)</t>
        </is>
      </c>
      <c r="M4" s="3" t="inlineStr">
        <is>
          <t>실지급 예상(원)</t>
        </is>
      </c>
    </row>
    <row r="5" ht="30" customHeight="1">
      <c r="A5" s="4" t="inlineStr">
        <is>
          <t>예시 트레이너</t>
        </is>
      </c>
      <c r="B5" s="4" t="inlineStr">
        <is>
          <t>프리랜서</t>
        </is>
      </c>
      <c r="C5" s="5" t="n">
        <v>0</v>
      </c>
      <c r="D5" s="5" t="n">
        <v>30000</v>
      </c>
      <c r="E5" s="4" t="n">
        <v>80</v>
      </c>
      <c r="F5" s="6">
        <f>IFERROR(D5*E5,0)</f>
        <v/>
      </c>
      <c r="G5" s="5" t="n">
        <v>8000000</v>
      </c>
      <c r="H5" s="7" t="n">
        <v>0.1</v>
      </c>
      <c r="I5" s="6">
        <f>IFERROR(G5*H5,0)</f>
        <v/>
      </c>
      <c r="J5" s="5" t="n">
        <v>200000</v>
      </c>
      <c r="K5" s="6">
        <f>C5+F5+I5+J5</f>
        <v/>
      </c>
      <c r="L5" s="6">
        <f>IF(B5="프리랜서",ROUNDDOWN(K5*0.033,-1),0)</f>
        <v/>
      </c>
      <c r="M5" s="6">
        <f>K5-L5</f>
        <v/>
      </c>
    </row>
    <row r="6" ht="30" customHeight="1">
      <c r="A6" s="4" t="n"/>
      <c r="B6" s="4" t="n"/>
      <c r="C6" s="5" t="n"/>
      <c r="D6" s="5" t="n"/>
      <c r="E6" s="4" t="n"/>
      <c r="F6" s="6">
        <f>IFERROR(D6*E6,0)</f>
        <v/>
      </c>
      <c r="G6" s="5" t="n"/>
      <c r="H6" s="7" t="n"/>
      <c r="I6" s="6">
        <f>IFERROR(G6*H6,0)</f>
        <v/>
      </c>
      <c r="J6" s="5" t="n"/>
      <c r="K6" s="6">
        <f>C6+F6+I6+J6</f>
        <v/>
      </c>
      <c r="L6" s="6">
        <f>IF(B6="프리랜서",ROUNDDOWN(K6*0.033,-1),0)</f>
        <v/>
      </c>
      <c r="M6" s="6">
        <f>K6-L6</f>
        <v/>
      </c>
    </row>
    <row r="7" ht="30" customHeight="1">
      <c r="A7" s="4" t="n"/>
      <c r="B7" s="4" t="n"/>
      <c r="C7" s="5" t="n"/>
      <c r="D7" s="5" t="n"/>
      <c r="E7" s="4" t="n"/>
      <c r="F7" s="6">
        <f>IFERROR(D7*E7,0)</f>
        <v/>
      </c>
      <c r="G7" s="5" t="n"/>
      <c r="H7" s="7" t="n"/>
      <c r="I7" s="6">
        <f>IFERROR(G7*H7,0)</f>
        <v/>
      </c>
      <c r="J7" s="5" t="n"/>
      <c r="K7" s="6">
        <f>C7+F7+I7+J7</f>
        <v/>
      </c>
      <c r="L7" s="6">
        <f>IF(B7="프리랜서",ROUNDDOWN(K7*0.033,-1),0)</f>
        <v/>
      </c>
      <c r="M7" s="6">
        <f>K7-L7</f>
        <v/>
      </c>
    </row>
    <row r="8" ht="30" customHeight="1">
      <c r="A8" s="4" t="n"/>
      <c r="B8" s="4" t="n"/>
      <c r="C8" s="5" t="n"/>
      <c r="D8" s="5" t="n"/>
      <c r="E8" s="4" t="n"/>
      <c r="F8" s="6">
        <f>IFERROR(D8*E8,0)</f>
        <v/>
      </c>
      <c r="G8" s="5" t="n"/>
      <c r="H8" s="7" t="n"/>
      <c r="I8" s="6">
        <f>IFERROR(G8*H8,0)</f>
        <v/>
      </c>
      <c r="J8" s="5" t="n"/>
      <c r="K8" s="6">
        <f>C8+F8+I8+J8</f>
        <v/>
      </c>
      <c r="L8" s="6">
        <f>IF(B8="프리랜서",ROUNDDOWN(K8*0.033,-1),0)</f>
        <v/>
      </c>
      <c r="M8" s="6">
        <f>K8-L8</f>
        <v/>
      </c>
    </row>
    <row r="9" ht="30" customHeight="1">
      <c r="A9" s="4" t="n"/>
      <c r="B9" s="4" t="n"/>
      <c r="C9" s="5" t="n"/>
      <c r="D9" s="5" t="n"/>
      <c r="E9" s="4" t="n"/>
      <c r="F9" s="6">
        <f>IFERROR(D9*E9,0)</f>
        <v/>
      </c>
      <c r="G9" s="5" t="n"/>
      <c r="H9" s="7" t="n"/>
      <c r="I9" s="6">
        <f>IFERROR(G9*H9,0)</f>
        <v/>
      </c>
      <c r="J9" s="5" t="n"/>
      <c r="K9" s="6">
        <f>C9+F9+I9+J9</f>
        <v/>
      </c>
      <c r="L9" s="6">
        <f>IF(B9="프리랜서",ROUNDDOWN(K9*0.033,-1),0)</f>
        <v/>
      </c>
      <c r="M9" s="6">
        <f>K9-L9</f>
        <v/>
      </c>
    </row>
    <row r="10" ht="30" customHeight="1">
      <c r="A10" s="4" t="n"/>
      <c r="B10" s="4" t="n"/>
      <c r="C10" s="5" t="n"/>
      <c r="D10" s="5" t="n"/>
      <c r="E10" s="4" t="n"/>
      <c r="F10" s="6">
        <f>IFERROR(D10*E10,0)</f>
        <v/>
      </c>
      <c r="G10" s="5" t="n"/>
      <c r="H10" s="7" t="n"/>
      <c r="I10" s="6">
        <f>IFERROR(G10*H10,0)</f>
        <v/>
      </c>
      <c r="J10" s="5" t="n"/>
      <c r="K10" s="6">
        <f>C10+F10+I10+J10</f>
        <v/>
      </c>
      <c r="L10" s="6">
        <f>IF(B10="프리랜서",ROUNDDOWN(K10*0.033,-1),0)</f>
        <v/>
      </c>
      <c r="M10" s="6">
        <f>K10-L10</f>
        <v/>
      </c>
    </row>
    <row r="11" ht="30" customHeight="1">
      <c r="A11" s="4" t="n"/>
      <c r="B11" s="4" t="n"/>
      <c r="C11" s="5" t="n"/>
      <c r="D11" s="5" t="n"/>
      <c r="E11" s="4" t="n"/>
      <c r="F11" s="6">
        <f>IFERROR(D11*E11,0)</f>
        <v/>
      </c>
      <c r="G11" s="5" t="n"/>
      <c r="H11" s="7" t="n"/>
      <c r="I11" s="6">
        <f>IFERROR(G11*H11,0)</f>
        <v/>
      </c>
      <c r="J11" s="5" t="n"/>
      <c r="K11" s="6">
        <f>C11+F11+I11+J11</f>
        <v/>
      </c>
      <c r="L11" s="6">
        <f>IF(B11="프리랜서",ROUNDDOWN(K11*0.033,-1),0)</f>
        <v/>
      </c>
      <c r="M11" s="6">
        <f>K11-L11</f>
        <v/>
      </c>
    </row>
    <row r="12" ht="30" customHeight="1">
      <c r="A12" s="4" t="n"/>
      <c r="B12" s="4" t="n"/>
      <c r="C12" s="5" t="n"/>
      <c r="D12" s="5" t="n"/>
      <c r="E12" s="4" t="n"/>
      <c r="F12" s="6">
        <f>IFERROR(D12*E12,0)</f>
        <v/>
      </c>
      <c r="G12" s="5" t="n"/>
      <c r="H12" s="7" t="n"/>
      <c r="I12" s="6">
        <f>IFERROR(G12*H12,0)</f>
        <v/>
      </c>
      <c r="J12" s="5" t="n"/>
      <c r="K12" s="6">
        <f>C12+F12+I12+J12</f>
        <v/>
      </c>
      <c r="L12" s="6">
        <f>IF(B12="프리랜서",ROUNDDOWN(K12*0.033,-1),0)</f>
        <v/>
      </c>
      <c r="M12" s="6">
        <f>K12-L12</f>
        <v/>
      </c>
    </row>
    <row r="13" ht="30" customHeight="1">
      <c r="A13" s="4" t="n"/>
      <c r="B13" s="4" t="n"/>
      <c r="C13" s="5" t="n"/>
      <c r="D13" s="5" t="n"/>
      <c r="E13" s="4" t="n"/>
      <c r="F13" s="6">
        <f>IFERROR(D13*E13,0)</f>
        <v/>
      </c>
      <c r="G13" s="5" t="n"/>
      <c r="H13" s="7" t="n"/>
      <c r="I13" s="6">
        <f>IFERROR(G13*H13,0)</f>
        <v/>
      </c>
      <c r="J13" s="5" t="n"/>
      <c r="K13" s="6">
        <f>C13+F13+I13+J13</f>
        <v/>
      </c>
      <c r="L13" s="6">
        <f>IF(B13="프리랜서",ROUNDDOWN(K13*0.033,-1),0)</f>
        <v/>
      </c>
      <c r="M13" s="6">
        <f>K13-L13</f>
        <v/>
      </c>
    </row>
    <row r="14" ht="30" customHeight="1">
      <c r="A14" s="4" t="n"/>
      <c r="B14" s="4" t="n"/>
      <c r="C14" s="5" t="n"/>
      <c r="D14" s="5" t="n"/>
      <c r="E14" s="4" t="n"/>
      <c r="F14" s="6">
        <f>IFERROR(D14*E14,0)</f>
        <v/>
      </c>
      <c r="G14" s="5" t="n"/>
      <c r="H14" s="7" t="n"/>
      <c r="I14" s="6">
        <f>IFERROR(G14*H14,0)</f>
        <v/>
      </c>
      <c r="J14" s="5" t="n"/>
      <c r="K14" s="6">
        <f>C14+F14+I14+J14</f>
        <v/>
      </c>
      <c r="L14" s="6">
        <f>IF(B14="프리랜서",ROUNDDOWN(K14*0.033,-1),0)</f>
        <v/>
      </c>
      <c r="M14" s="6">
        <f>K14-L14</f>
        <v/>
      </c>
    </row>
    <row r="16">
      <c r="A16" s="8" t="inlineStr">
        <is>
          <t>· 3.3% = 사업소득 원천징수 3% + 지방소득세 0.3% (출처: 소득세법·지방세법). 근로자는 4대보험·근로소득세 기준이 따로 있어 이 표에서 계산하지 않습니다.</t>
        </is>
      </c>
    </row>
    <row r="17">
      <c r="A17" s="8" t="inlineStr">
        <is>
          <t>· 최신 세무·노무 기준은 세무사·노무사 등 전문가 확인을 권합니다. · 라포 무료 양식 · rappomanager.info</t>
        </is>
      </c>
    </row>
  </sheetData>
  <mergeCells count="4">
    <mergeCell ref="A16:M16"/>
    <mergeCell ref="A2:M2"/>
    <mergeCell ref="A1:M1"/>
    <mergeCell ref="A17:M17"/>
  </mergeCells>
  <dataValidations count="1">
    <dataValidation sqref="B5:B14" showDropDown="0" showInputMessage="0" showErrorMessage="0" allowBlank="1" type="list">
      <formula1>"프리랜서,근로자"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2026-10-15T09:37:26Z</dcterms:created>
  <dcterms:modified xmlns:dcterms="http://purl.org/dc/terms/" xmlns:xsi="http://www.w3.org/2001/XMLSchema-instance" xsi:type="dcterms:W3CDTF">2026-10-15T09:37:26Z</dcterms:modified>
</cp:coreProperties>
</file>